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93" firstSheet="0" activeTab="0"/>
  </bookViews>
  <sheets>
    <sheet name="Úvodní strana" sheetId="1" state="visible" r:id="rId2"/>
    <sheet name="Tabulka č. 1 Zdroje financování" sheetId="2" state="visible" r:id="rId3"/>
    <sheet name="Tabulka č. 2 Nákladové položky" sheetId="3" state="visible" r:id="rId4"/>
  </sheets>
  <definedNames>
    <definedName function="false" hidden="false" localSheetId="1" name="_xlnm.Print_Area" vbProcedure="false">'Tabulka č. 1 Zdroje financování'!$A$1:$F$30</definedName>
    <definedName function="false" hidden="false" localSheetId="2" name="_xlnm.Print_Area" vbProcedure="false">'Tabulka č. 2 Nákladové položky'!$A$1:$H$62</definedName>
    <definedName function="false" hidden="false" localSheetId="0" name="_xlnm.Print_Area" vbProcedure="false">'Úvodní strana'!$A$4:$B$39</definedName>
    <definedName function="false" hidden="false" localSheetId="0" name="Print_Area_0" vbProcedure="false">'Úvodní strana'!$A$4:$B$39</definedName>
    <definedName function="false" hidden="false" localSheetId="0" name="Print_Area_0_0" vbProcedure="false">'Úvodní strana'!$A$4:$B$39</definedName>
    <definedName function="false" hidden="false" localSheetId="0" name="Text2" vbProcedure="false">'Úvodní strana'!$A$21</definedName>
    <definedName function="false" hidden="false" localSheetId="0" name="_xlnm.Print_Area" vbProcedure="false">'Úvodní strana'!$A$4:$B$39</definedName>
    <definedName function="false" hidden="false" localSheetId="1" name="Print_Area_0" vbProcedure="false">'Tabulka č. 1 Zdroje financování'!$A$1:$F$30</definedName>
    <definedName function="false" hidden="false" localSheetId="1" name="Print_Area_0_0" vbProcedure="false">'Tabulka č. 1 Zdroje financování'!$A$1:$F$30</definedName>
    <definedName function="false" hidden="false" localSheetId="1" name="_xlnm.Print_Area" vbProcedure="false">'Tabulka č. 1 Zdroje financování'!$A$1:$F$30</definedName>
    <definedName function="false" hidden="false" localSheetId="2" name="Print_Area_0" vbProcedure="false">'Tabulka č. 2 Nákladové položky'!$A$1:$H$62</definedName>
    <definedName function="false" hidden="false" localSheetId="2" name="Print_Area_0_0" vbProcedure="false">'Tabulka č. 2 Nákladové položky'!$A$1:$H$62</definedName>
    <definedName function="false" hidden="false" localSheetId="2" name="_xlnm.Print_Area" vbProcedure="false">'Tabulka č. 2 Nákladové položky'!$A$1:$H$62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<sst xmlns="http://schemas.openxmlformats.org/spreadsheetml/2006/main" count="127" uniqueCount="119">
  <si>
    <t>Příloha 2</t>
  </si>
  <si>
    <t>Tabulky k vyúčtování dotace</t>
  </si>
  <si>
    <t>Vyúčtování příspěvku za rok 2017</t>
  </si>
  <si>
    <t>Příjemce příspěvku</t>
  </si>
  <si>
    <t>Tělovýchovná jednota SK Bečváry, z.s</t>
  </si>
  <si>
    <t>Právní forma</t>
  </si>
  <si>
    <t>spolek</t>
  </si>
  <si>
    <t>Zřizovatel</t>
  </si>
  <si>
    <t>IČO</t>
  </si>
  <si>
    <t>Adresa sídla</t>
  </si>
  <si>
    <t>č.p 25, 281 43 Bečváry</t>
  </si>
  <si>
    <t>Název programu</t>
  </si>
  <si>
    <t>Program VIII – Organizace sportu ve sportovních klubech</t>
  </si>
  <si>
    <t>Název projektu</t>
  </si>
  <si>
    <t>Podpora mládežnického spolku TJ SK Bečváry</t>
  </si>
  <si>
    <t>Č.j. Informace o poskytnutí příspěvku</t>
  </si>
  <si>
    <t>MŠMT – 12620/2017</t>
  </si>
  <si>
    <t>Kontaktní osoba, který vyúčtování zpracovala, telefon, e-mail:</t>
  </si>
  <si>
    <t>ing. Miroslav Černý - hospodář TJ SK, tel. 602 238890,mail: miroslav.cerny@pmi.com</t>
  </si>
  <si>
    <t>Potvrzuji, že údaje uvedené ve „Vyúčtování příspěvku za rok 20xx“ jsou správné a pravdivé. Žádné skutečnosti ve věci čerpání příspěvku a realizace projektu jsme nezamlčeli.</t>
  </si>
  <si>
    <t>V Bečvárech dne 9.2.2018</t>
  </si>
  <si>
    <t>………………………………………………………….</t>
  </si>
  <si>
    <t>Osoba oprávněná jednat za příjemce</t>
  </si>
  <si>
    <t>razítko, podpis</t>
  </si>
  <si>
    <t>Vyúčtování příspěvku je příjemce povinen předložit MŠMT nejpozději do 15. 2. 20xx, není-li na informaci uvedeno jinak</t>
  </si>
  <si>
    <t>Příjemce je současně povinen finančně vypořádat poskytnutý příspěvek v souladu s vyhláškou č. 367/2015 Sb., o zásadách a lhůtách finančního vypořádání vztahů se státním rozpočtem, státními finančními aktivy a Národním fondem (vyhláška o finančním vypořádání).- viz. Tabulka č. 3 (příloha č.3 k vyhlášce č.367/2015 Sb.</t>
  </si>
  <si>
    <t>Povinné přílohy:</t>
  </si>
  <si>
    <t>Tabulka č. 1: Přehled zdrojů financování projektu</t>
  </si>
  <si>
    <t>Tabulka č. 2: Rozpočet projektu podle nákladových položek</t>
  </si>
  <si>
    <r>
      <t>Kopie avíza o vratce</t>
    </r>
    <r>
      <rPr>
        <i val="true"/>
        <sz val="9"/>
        <color rgb="FF000000"/>
        <rFont val="Calibri"/>
        <family val="2"/>
        <charset val="238"/>
      </rPr>
      <t>(pouze v případě vrácených nevyužitých prostředků zpět na účet MŠMT)</t>
    </r>
  </si>
  <si>
    <t>Tabulka č. 3: Finanční vypořádání dotací a návratných finančních výpomocí poskytnutých přéjemcům přímo ze státního rozpočtu nebo státních finančních aktiv- část A. (Příloha č.3 k vyhlášce č. 367/2015Sb.)</t>
  </si>
  <si>
    <t>Tabulka č. 1 Přehled zdrojů financování projektu</t>
  </si>
  <si>
    <t>Poskytovatel příspěvku</t>
  </si>
  <si>
    <t>Poskytnuté finanční prostředky
 v Kč</t>
  </si>
  <si>
    <t>Čerpané 
finanční prostředky 
v Kč</t>
  </si>
  <si>
    <t>Podíl zdroje na financování projektu 
v %</t>
  </si>
  <si>
    <t>MŠMT    -</t>
  </si>
  <si>
    <t>odbor sportu</t>
  </si>
  <si>
    <r>
      <t>jiný odbor (</t>
    </r>
    <r>
      <rPr>
        <b val="true"/>
        <sz val="10"/>
        <color rgb="FFFF0000"/>
        <rFont val="Calibri"/>
        <family val="2"/>
        <charset val="238"/>
      </rPr>
      <t>uveďte jaký</t>
    </r>
    <r>
      <rPr>
        <b val="true"/>
        <sz val="10"/>
        <color rgb="FF000000"/>
        <rFont val="Calibri"/>
        <family val="2"/>
        <charset val="238"/>
      </rPr>
      <t>)</t>
    </r>
  </si>
  <si>
    <t>MPSV</t>
  </si>
  <si>
    <t>Ministerstvo zdravotnictví</t>
  </si>
  <si>
    <t>Ministerstvo vnitra</t>
  </si>
  <si>
    <t>Ostatní resorty státní správy</t>
  </si>
  <si>
    <t>Úřad vlády</t>
  </si>
  <si>
    <t>Ostatní mezirezortní rady vlády  
(komise a výbory)</t>
  </si>
  <si>
    <t>Úřady práce</t>
  </si>
  <si>
    <r>
      <t>Ostatní orgány státní správy (</t>
    </r>
    <r>
      <rPr>
        <b val="true"/>
        <sz val="10"/>
        <color rgb="FFFF0000"/>
        <rFont val="Calibri"/>
        <family val="2"/>
        <charset val="238"/>
      </rPr>
      <t>uveďte jaké</t>
    </r>
    <r>
      <rPr>
        <b val="true"/>
        <sz val="10"/>
        <color rgb="FF000000"/>
        <rFont val="Calibri"/>
        <family val="2"/>
        <charset val="238"/>
      </rPr>
      <t>)</t>
    </r>
  </si>
  <si>
    <t>Orgány státní správy celkem</t>
  </si>
  <si>
    <t>Kraj</t>
  </si>
  <si>
    <t>Obec</t>
  </si>
  <si>
    <t>Orgány územní samosprávy</t>
  </si>
  <si>
    <t>Fondy zdrav. pojišťoven</t>
  </si>
  <si>
    <t>Nadace zahraniční i tuzemské</t>
  </si>
  <si>
    <t>Sbírky</t>
  </si>
  <si>
    <t>Sponzorské dary</t>
  </si>
  <si>
    <t>Příjmy od klientů</t>
  </si>
  <si>
    <t>Prostředky strukturál. fondů EU</t>
  </si>
  <si>
    <t>Zahraniční zdroje</t>
  </si>
  <si>
    <t>Vlastní zdroje</t>
  </si>
  <si>
    <r>
      <t>Ostatní (</t>
    </r>
    <r>
      <rPr>
        <b val="true"/>
        <sz val="10"/>
        <color rgb="FFFF0000"/>
        <rFont val="Calibri"/>
        <family val="2"/>
        <charset val="238"/>
      </rPr>
      <t>uveďte jaké</t>
    </r>
    <r>
      <rPr>
        <b val="true"/>
        <sz val="10"/>
        <color rgb="FF000000"/>
        <rFont val="Calibri"/>
        <family val="2"/>
        <charset val="238"/>
      </rPr>
      <t>)</t>
    </r>
  </si>
  <si>
    <t>Finanční zdroje celkem *</t>
  </si>
  <si>
    <t>* Údaj o celkových poskytnutých finančních prostředcích musí být minimálně ve stejné výši jako údaj o celkové výši rozpočtu projektu uvedený v Informaci o poskytnutí příspěvku</t>
  </si>
  <si>
    <t>Tabulka č. 2 - Rozpočet projektu podle nákladových položek</t>
  </si>
  <si>
    <t>v Kč</t>
  </si>
  <si>
    <t>Nákladová položka</t>
  </si>
  <si>
    <r>
      <t>Celkový předpokádáný rozpočet projektu</t>
    </r>
    <r>
      <rPr>
        <i val="true"/>
        <sz val="8"/>
        <color rgb="FF000000"/>
        <rFont val="Calibri"/>
        <family val="2"/>
        <charset val="238"/>
      </rPr>
      <t>dle akceptaceA/B</t>
    </r>
  </si>
  <si>
    <r>
      <t>Celkový skutečný rozpočet projektu</t>
    </r>
    <r>
      <rPr>
        <i val="true"/>
        <sz val="8"/>
        <color rgb="FF000000"/>
        <rFont val="Calibri"/>
        <family val="2"/>
        <charset val="238"/>
      </rPr>
      <t>dle akceptace A/B</t>
    </r>
  </si>
  <si>
    <r>
      <t>Přidělený příspěvek</t>
    </r>
    <r>
      <rPr>
        <sz val="8"/>
        <color rgb="FF000000"/>
        <rFont val="Calibri"/>
        <family val="2"/>
        <charset val="238"/>
      </rPr>
      <t>z</t>
    </r>
    <r>
      <rPr>
        <i val="true"/>
        <sz val="8"/>
        <color rgb="FF000000"/>
        <rFont val="Calibri"/>
        <family val="2"/>
        <charset val="238"/>
      </rPr>
      <t>MŠMT</t>
    </r>
  </si>
  <si>
    <r>
      <t>Skutečně čerpáno</t>
    </r>
    <r>
      <rPr>
        <i val="true"/>
        <sz val="8"/>
        <color rgb="FF000000"/>
        <rFont val="Calibri"/>
        <family val="2"/>
        <charset val="238"/>
      </rPr>
      <t>z dotace MŠMT</t>
    </r>
  </si>
  <si>
    <r>
      <t>Vratka</t>
    </r>
    <r>
      <rPr>
        <i val="true"/>
        <sz val="8"/>
        <color rgb="FF000000"/>
        <rFont val="Calibri"/>
        <family val="2"/>
        <charset val="238"/>
      </rPr>
      <t>zaslaná zpět na MŠMT</t>
    </r>
  </si>
  <si>
    <t>1. Provozní náklady celkem</t>
  </si>
  <si>
    <t>1.1 Materiálové náklady</t>
  </si>
  <si>
    <t>z  toho:</t>
  </si>
  <si>
    <t>potraviny</t>
  </si>
  <si>
    <t>kancelářské potřeby</t>
  </si>
  <si>
    <t>vybavení (DDHM* do 40 tis. Kč)</t>
  </si>
  <si>
    <t>pohonné hmoty</t>
  </si>
  <si>
    <t>1.2 Nemateriálové náklady</t>
  </si>
  <si>
    <t>1.2.1.</t>
  </si>
  <si>
    <t>energie</t>
  </si>
  <si>
    <t>elektřina</t>
  </si>
  <si>
    <t>plyn</t>
  </si>
  <si>
    <t>vodné a stočné</t>
  </si>
  <si>
    <t>1.2.2.</t>
  </si>
  <si>
    <t>opravy a udržování</t>
  </si>
  <si>
    <t>opravy a udržování budov</t>
  </si>
  <si>
    <t>opravy a udržování aut</t>
  </si>
  <si>
    <t>1.2.3.</t>
  </si>
  <si>
    <t>cestovné</t>
  </si>
  <si>
    <t>jízdní výdaje</t>
  </si>
  <si>
    <t>stravování</t>
  </si>
  <si>
    <t>ubytování</t>
  </si>
  <si>
    <t>1.2.4.</t>
  </si>
  <si>
    <t>ostatní služby</t>
  </si>
  <si>
    <t>telefony</t>
  </si>
  <si>
    <t>poštovné</t>
  </si>
  <si>
    <t>ostatní spoje</t>
  </si>
  <si>
    <t>nájemné</t>
  </si>
  <si>
    <t>právní a ekonomické služby</t>
  </si>
  <si>
    <t>školení a kurzy</t>
  </si>
  <si>
    <t>pořízení DNM ** do 60 tis. Kč</t>
  </si>
  <si>
    <t>1.3 Jiné provozní náklady</t>
  </si>
  <si>
    <t>odpisy</t>
  </si>
  <si>
    <t>2. Osobní náklady celkem</t>
  </si>
  <si>
    <t>2.1 Mzdové náklady</t>
  </si>
  <si>
    <t>platy</t>
  </si>
  <si>
    <t>OON na DPČ</t>
  </si>
  <si>
    <t>OON na DPP</t>
  </si>
  <si>
    <t>2.2 Odvody na sociální a zdravotní poj.+FKSP</t>
  </si>
  <si>
    <t>k platům</t>
  </si>
  <si>
    <t>k DPČ/ DPP</t>
  </si>
  <si>
    <t>FKSP</t>
  </si>
  <si>
    <t>ostatní pojištění</t>
  </si>
  <si>
    <t>CELKEM ***</t>
  </si>
  <si>
    <t>***</t>
  </si>
  <si>
    <t>* Dlouhodobý drobný hmotný majetek</t>
  </si>
  <si>
    <t>** Dlouhodobý nehmotný majetek</t>
  </si>
  <si>
    <t>*** Údaj za skutečně vynaložené náklady na projet, nesmí být nižší než údaj o celkovém rozpočtu projektu uvedený v Informaci o poskytnutí příspěvku</t>
  </si>
  <si>
    <t>K příloze č.2 přiložte celkovou výsledovku včetně transakcí a soupis jmenovitých údajů o mzdových nákladech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</si>
</sst>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"/>
    <numFmt numFmtId="166" formatCode="0%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376092"/>
      <name val="Calibri"/>
      <family val="2"/>
      <charset val="238"/>
    </font>
    <font>
      <b val="true"/>
      <sz val="16"/>
      <color rgb="FF000000"/>
      <name val="Calibri"/>
      <family val="2"/>
      <charset val="238"/>
    </font>
    <font>
      <sz val="9.5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u val="single"/>
      <sz val="9.5"/>
      <color rgb="FF000000"/>
      <name val="Calibri"/>
      <family val="2"/>
      <charset val="238"/>
    </font>
    <font>
      <i val="true"/>
      <sz val="9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0"/>
      <color rgb="FFFF0000"/>
      <name val="Calibri"/>
      <family val="2"/>
      <charset val="238"/>
    </font>
    <font>
      <b val="true"/>
      <sz val="10"/>
      <name val="Calibri"/>
      <family val="2"/>
      <charset val="238"/>
    </font>
    <font>
      <i val="true"/>
      <sz val="10"/>
      <name val="Calibri"/>
      <family val="2"/>
      <charset val="238"/>
    </font>
    <font>
      <i val="true"/>
      <sz val="10"/>
      <color rgb="FF000000"/>
      <name val="Calibri"/>
      <family val="2"/>
      <charset val="238"/>
    </font>
    <font>
      <i val="true"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u val="single"/>
      <sz val="10"/>
      <color rgb="FF000000"/>
      <name val="Calibri"/>
      <family val="2"/>
      <charset val="238"/>
    </font>
    <font>
      <b val="true"/>
      <sz val="12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1F6EA"/>
        <bgColor rgb="FFFFFFFF"/>
      </patternFill>
    </fill>
    <fill>
      <patternFill patternType="solid">
        <fgColor rgb="FFFFFFFF"/>
        <bgColor rgb="FFF1F6EA"/>
      </patternFill>
    </fill>
    <fill>
      <patternFill patternType="solid">
        <fgColor rgb="FFD9D9D9"/>
        <bgColor rgb="FFC0C0C0"/>
      </patternFill>
    </fill>
    <fill>
      <patternFill patternType="solid">
        <fgColor rgb="FFA6A6A6"/>
        <bgColor rgb="FFC0C0C0"/>
      </patternFill>
    </fill>
  </fills>
  <borders count="4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1" fillId="3" borderId="19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11" fillId="4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4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3" borderId="2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1" fillId="3" borderId="2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4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4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3" borderId="2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1" fillId="4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0" fillId="4" borderId="2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0" fillId="4" borderId="3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4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4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4" borderId="3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3" borderId="3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6" fontId="11" fillId="4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3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4" borderId="3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3" borderId="3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3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3" borderId="1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5" borderId="19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0" fillId="5" borderId="5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3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4" borderId="2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1" fillId="4" borderId="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1" fillId="4" borderId="6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11" fillId="4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3" borderId="2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1" fillId="4" borderId="2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3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3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1" fillId="4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5" borderId="2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0" fillId="5" borderId="7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1" fillId="3" borderId="2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1" fillId="3" borderId="35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5" fontId="11" fillId="3" borderId="3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0" fillId="5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5" borderId="2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10" fillId="5" borderId="2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3">
    <dxf>
      <font>
        <sz val="11"/>
        <color rgb="FFFF0000"/>
        <name val="Calibri"/>
        <family val="2"/>
        <charset val="1"/>
      </font>
    </dxf>
    <dxf>
      <font>
        <sz val="11"/>
        <color rgb="FFFF0000"/>
        <name val="Calibri"/>
        <family val="2"/>
        <charset val="1"/>
      </font>
    </dxf>
    <dxf>
      <font>
        <sz val="11"/>
        <color rgb="FFFF0000"/>
        <name val="Calibri"/>
        <family val="2"/>
        <charset val="1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1F6EA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:B3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H22" activeCellId="0" sqref="H22"/>
    </sheetView>
  </sheetViews>
  <sheetFormatPr defaultRowHeight="15"/>
  <cols>
    <col collapsed="false" hidden="false" max="1" min="1" style="0" width="18.1428571428571"/>
    <col collapsed="false" hidden="false" max="2" min="2" style="0" width="69"/>
    <col collapsed="false" hidden="false" max="1025" min="3" style="0" width="8.70918367346939"/>
  </cols>
  <sheetData>
    <row r="1" customFormat="false" ht="15" hidden="false" customHeight="false" outlineLevel="0" collapsed="false">
      <c r="B1" s="1" t="s">
        <v>0</v>
      </c>
    </row>
    <row r="2" customFormat="false" ht="15" hidden="false" customHeight="false" outlineLevel="0" collapsed="false">
      <c r="A2" s="2" t="s">
        <v>1</v>
      </c>
      <c r="B2" s="2"/>
    </row>
    <row r="4" customFormat="false" ht="21" hidden="false" customHeight="false" outlineLevel="0" collapsed="false">
      <c r="A4" s="3" t="s">
        <v>2</v>
      </c>
      <c r="B4" s="3"/>
    </row>
    <row r="5" customFormat="false" ht="11.25" hidden="false" customHeight="true" outlineLevel="0" collapsed="false">
      <c r="A5" s="4"/>
      <c r="B5" s="5"/>
    </row>
    <row r="6" customFormat="false" ht="26.45" hidden="false" customHeight="true" outlineLevel="0" collapsed="false">
      <c r="A6" s="6" t="s">
        <v>3</v>
      </c>
      <c r="B6" s="7" t="s">
        <v>4</v>
      </c>
    </row>
    <row r="7" customFormat="false" ht="26.45" hidden="false" customHeight="true" outlineLevel="0" collapsed="false">
      <c r="A7" s="8" t="s">
        <v>5</v>
      </c>
      <c r="B7" s="9" t="s">
        <v>6</v>
      </c>
    </row>
    <row r="8" customFormat="false" ht="26.45" hidden="false" customHeight="true" outlineLevel="0" collapsed="false">
      <c r="A8" s="8" t="s">
        <v>7</v>
      </c>
      <c r="B8" s="9"/>
    </row>
    <row r="9" customFormat="false" ht="26.45" hidden="false" customHeight="true" outlineLevel="0" collapsed="false">
      <c r="A9" s="8" t="s">
        <v>8</v>
      </c>
      <c r="B9" s="10" t="n">
        <v>70128570</v>
      </c>
    </row>
    <row r="10" customFormat="false" ht="26.45" hidden="false" customHeight="true" outlineLevel="0" collapsed="false">
      <c r="A10" s="8" t="s">
        <v>9</v>
      </c>
      <c r="B10" s="9" t="s">
        <v>10</v>
      </c>
    </row>
    <row r="11" customFormat="false" ht="17.25" hidden="false" customHeight="true" outlineLevel="0" collapsed="false">
      <c r="A11" s="11"/>
      <c r="B11" s="12"/>
    </row>
    <row r="12" customFormat="false" ht="26.45" hidden="false" customHeight="true" outlineLevel="0" collapsed="false">
      <c r="A12" s="8" t="s">
        <v>11</v>
      </c>
      <c r="B12" s="9" t="s">
        <v>12</v>
      </c>
    </row>
    <row r="13" customFormat="false" ht="26.45" hidden="false" customHeight="true" outlineLevel="0" collapsed="false">
      <c r="A13" s="8" t="s">
        <v>13</v>
      </c>
      <c r="B13" s="9" t="s">
        <v>14</v>
      </c>
    </row>
    <row r="14" customFormat="false" ht="26.45" hidden="false" customHeight="true" outlineLevel="0" collapsed="false">
      <c r="A14" s="8" t="s">
        <v>15</v>
      </c>
      <c r="B14" s="9" t="s">
        <v>16</v>
      </c>
    </row>
    <row r="15" customFormat="false" ht="15" hidden="false" customHeight="false" outlineLevel="0" collapsed="false">
      <c r="A15" s="13"/>
      <c r="B15" s="14"/>
    </row>
    <row r="16" customFormat="false" ht="15" hidden="false" customHeight="false" outlineLevel="0" collapsed="false">
      <c r="A16" s="13" t="s">
        <v>17</v>
      </c>
      <c r="B16" s="14"/>
    </row>
    <row r="17" s="16" customFormat="true" ht="15" hidden="false" customHeight="false" outlineLevel="0" collapsed="false">
      <c r="A17" s="15" t="s">
        <v>18</v>
      </c>
      <c r="B17" s="15"/>
    </row>
    <row r="18" customFormat="false" ht="32.25" hidden="false" customHeight="true" outlineLevel="0" collapsed="false">
      <c r="A18" s="17" t="s">
        <v>19</v>
      </c>
      <c r="B18" s="17"/>
    </row>
    <row r="19" customFormat="false" ht="32.25" hidden="false" customHeight="true" outlineLevel="0" collapsed="false">
      <c r="A19" s="18"/>
      <c r="B19" s="19"/>
    </row>
    <row r="20" customFormat="false" ht="15" hidden="false" customHeight="false" outlineLevel="0" collapsed="false">
      <c r="A20" s="13"/>
      <c r="B20" s="14"/>
    </row>
    <row r="21" customFormat="false" ht="15" hidden="false" customHeight="false" outlineLevel="0" collapsed="false">
      <c r="A21" s="13" t="s">
        <v>20</v>
      </c>
      <c r="B21" s="14"/>
    </row>
    <row r="22" customFormat="false" ht="13.8" hidden="false" customHeight="false" outlineLevel="0" collapsed="false">
      <c r="A22" s="13"/>
      <c r="B22" s="14"/>
    </row>
    <row r="23" customFormat="false" ht="15" hidden="false" customHeight="false" outlineLevel="0" collapsed="false">
      <c r="A23" s="13"/>
      <c r="B23" s="14"/>
    </row>
    <row r="24" customFormat="false" ht="15" hidden="false" customHeight="false" outlineLevel="0" collapsed="false">
      <c r="A24" s="20"/>
      <c r="B24" s="21" t="s">
        <v>21</v>
      </c>
    </row>
    <row r="25" customFormat="false" ht="15" hidden="false" customHeight="false" outlineLevel="0" collapsed="false">
      <c r="A25" s="20"/>
      <c r="B25" s="21" t="s">
        <v>22</v>
      </c>
    </row>
    <row r="26" customFormat="false" ht="15" hidden="false" customHeight="false" outlineLevel="0" collapsed="false">
      <c r="A26" s="20"/>
      <c r="B26" s="21" t="s">
        <v>23</v>
      </c>
    </row>
    <row r="27" customFormat="false" ht="15" hidden="false" customHeight="false" outlineLevel="0" collapsed="false">
      <c r="A27" s="22"/>
      <c r="B27" s="14"/>
    </row>
    <row r="28" customFormat="false" ht="15" hidden="false" customHeight="false" outlineLevel="0" collapsed="false">
      <c r="A28" s="22"/>
      <c r="B28" s="14"/>
    </row>
    <row r="29" customFormat="false" ht="30" hidden="false" customHeight="true" outlineLevel="0" collapsed="false">
      <c r="A29" s="23" t="s">
        <v>24</v>
      </c>
      <c r="B29" s="23"/>
    </row>
    <row r="30" customFormat="false" ht="36.75" hidden="false" customHeight="true" outlineLevel="0" collapsed="false">
      <c r="A30" s="24" t="s">
        <v>25</v>
      </c>
      <c r="B30" s="24"/>
    </row>
    <row r="31" customFormat="false" ht="15" hidden="false" customHeight="true" outlineLevel="0" collapsed="false">
      <c r="A31" s="24"/>
      <c r="B31" s="24"/>
    </row>
    <row r="32" customFormat="false" ht="15" hidden="false" customHeight="false" outlineLevel="0" collapsed="false">
      <c r="A32" s="25"/>
      <c r="B32" s="25"/>
    </row>
    <row r="33" customFormat="false" ht="15" hidden="false" customHeight="false" outlineLevel="0" collapsed="false">
      <c r="A33" s="13"/>
      <c r="B33" s="21"/>
    </row>
    <row r="34" customFormat="false" ht="15" hidden="false" customHeight="false" outlineLevel="0" collapsed="false">
      <c r="A34" s="26" t="s">
        <v>26</v>
      </c>
      <c r="B34" s="14"/>
    </row>
    <row r="35" customFormat="false" ht="15" hidden="false" customHeight="false" outlineLevel="0" collapsed="false">
      <c r="A35" s="25" t="s">
        <v>27</v>
      </c>
      <c r="B35" s="25"/>
    </row>
    <row r="36" customFormat="false" ht="15" hidden="false" customHeight="false" outlineLevel="0" collapsed="false">
      <c r="A36" s="25" t="s">
        <v>28</v>
      </c>
      <c r="B36" s="25"/>
    </row>
    <row r="37" customFormat="false" ht="15" hidden="false" customHeight="false" outlineLevel="0" collapsed="false">
      <c r="A37" s="13" t="s">
        <v>29</v>
      </c>
      <c r="B37" s="21"/>
    </row>
    <row r="38" customFormat="false" ht="26.25" hidden="false" customHeight="true" outlineLevel="0" collapsed="false">
      <c r="A38" s="27" t="s">
        <v>30</v>
      </c>
      <c r="B38" s="27"/>
    </row>
    <row r="39" customFormat="false" ht="15" hidden="false" customHeight="false" outlineLevel="0" collapsed="false">
      <c r="A39" s="28"/>
      <c r="B39" s="28"/>
    </row>
  </sheetData>
  <mergeCells count="12">
    <mergeCell ref="A2:B2"/>
    <mergeCell ref="A4:B4"/>
    <mergeCell ref="A17:B17"/>
    <mergeCell ref="A18:B18"/>
    <mergeCell ref="A29:B29"/>
    <mergeCell ref="A30:B30"/>
    <mergeCell ref="A31:B31"/>
    <mergeCell ref="A32:B32"/>
    <mergeCell ref="A35:B35"/>
    <mergeCell ref="A36:B36"/>
    <mergeCell ref="A38:B38"/>
    <mergeCell ref="A39:B39"/>
  </mergeCells>
  <printOptions headings="false" gridLines="false" gridLinesSet="true" horizontalCentered="false" verticalCentered="false"/>
  <pageMargins left="0.708333333333333" right="0.708333333333333" top="0.7875" bottom="0.590277777777778" header="0.315277777777778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&amp;LPříloha č. 48, č. j.: MSMT-10344/2015-1, Vyúčtování příspěvku - DP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1:2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42" activeCellId="0" sqref="D42"/>
    </sheetView>
  </sheetViews>
  <sheetFormatPr defaultRowHeight="15"/>
  <cols>
    <col collapsed="false" hidden="false" max="1" min="1" style="29" width="3.70918367346939"/>
    <col collapsed="false" hidden="false" max="2" min="2" style="29" width="10.7091836734694"/>
    <col collapsed="false" hidden="false" max="3" min="3" style="30" width="23.8571428571429"/>
    <col collapsed="false" hidden="false" max="6" min="4" style="30" width="18.7091836734694"/>
    <col collapsed="false" hidden="false" max="1025" min="7" style="30" width="9.14285714285714"/>
  </cols>
  <sheetData>
    <row r="1" customFormat="false" ht="17.25" hidden="false" customHeight="true" outlineLevel="0" collapsed="false">
      <c r="A1" s="31" t="s">
        <v>31</v>
      </c>
      <c r="B1" s="31"/>
      <c r="C1" s="31"/>
      <c r="D1" s="31"/>
      <c r="E1" s="31"/>
      <c r="F1" s="31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63.75" hidden="false" customHeight="true" outlineLevel="0" collapsed="false">
      <c r="A2" s="32" t="s">
        <v>32</v>
      </c>
      <c r="B2" s="32"/>
      <c r="C2" s="32"/>
      <c r="D2" s="33" t="s">
        <v>33</v>
      </c>
      <c r="E2" s="33" t="s">
        <v>34</v>
      </c>
      <c r="F2" s="34" t="s">
        <v>35</v>
      </c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27" hidden="false" customHeight="true" outlineLevel="0" collapsed="false">
      <c r="A3" s="35" t="n">
        <v>1</v>
      </c>
      <c r="B3" s="36" t="s">
        <v>36</v>
      </c>
      <c r="C3" s="37" t="s">
        <v>37</v>
      </c>
      <c r="D3" s="38" t="n">
        <v>66000</v>
      </c>
      <c r="E3" s="38" t="n">
        <v>66000</v>
      </c>
      <c r="F3" s="39" t="n">
        <f aca="false">IF(D$28&gt;0,ROUND((E3/$D$28),2)," ")</f>
        <v>1</v>
      </c>
      <c r="G3" s="40" t="str">
        <f aca="false">IF(D3&gt;0,"Vyplňte sloupec Čerpané finanční prostředky v Kč"," ")</f>
        <v>Vyplňte sloupec Čerpané finanční prostředky v Kč</v>
      </c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27" hidden="false" customHeight="true" outlineLevel="0" collapsed="false">
      <c r="A4" s="41" t="n">
        <v>2</v>
      </c>
      <c r="B4" s="42" t="s">
        <v>36</v>
      </c>
      <c r="C4" s="43" t="s">
        <v>38</v>
      </c>
      <c r="D4" s="44"/>
      <c r="E4" s="44"/>
      <c r="F4" s="39" t="n">
        <f aca="false">IF(D$28&gt;0,ROUND((E4/$D$28),2)," ")</f>
        <v>0</v>
      </c>
      <c r="G4" s="4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27" hidden="false" customHeight="true" outlineLevel="0" collapsed="false">
      <c r="A5" s="41" t="n">
        <v>3</v>
      </c>
      <c r="B5" s="45" t="s">
        <v>39</v>
      </c>
      <c r="C5" s="45"/>
      <c r="D5" s="44"/>
      <c r="E5" s="44"/>
      <c r="F5" s="39" t="n">
        <f aca="false">IF(D$28&gt;0,ROUND((E5/$D$28),2)," ")</f>
        <v>0</v>
      </c>
      <c r="G5" s="40" t="str">
        <f aca="false">IF(D5&gt;0,"Vyplňte sloupec Čerpané finanční prostředky v Kč"," ")</f>
        <v> </v>
      </c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27" hidden="false" customHeight="true" outlineLevel="0" collapsed="false">
      <c r="A6" s="41" t="n">
        <v>4</v>
      </c>
      <c r="B6" s="45" t="s">
        <v>40</v>
      </c>
      <c r="C6" s="45"/>
      <c r="D6" s="44"/>
      <c r="E6" s="44"/>
      <c r="F6" s="39" t="n">
        <f aca="false">IF(D$28&gt;0,ROUND((E6/$D$28),2)," ")</f>
        <v>0</v>
      </c>
      <c r="G6" s="40" t="str">
        <f aca="false">IF(D6&gt;0,"Vyplňte sloupec Čerpané finanční prostředky v Kč"," ")</f>
        <v> </v>
      </c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7" hidden="false" customHeight="true" outlineLevel="0" collapsed="false">
      <c r="A7" s="41" t="n">
        <v>5</v>
      </c>
      <c r="B7" s="45" t="s">
        <v>41</v>
      </c>
      <c r="C7" s="45"/>
      <c r="D7" s="44"/>
      <c r="E7" s="44"/>
      <c r="F7" s="39" t="n">
        <f aca="false">IF(D$28&gt;0,ROUND((E7/$D$28),2)," ")</f>
        <v>0</v>
      </c>
      <c r="G7" s="40" t="str">
        <f aca="false">IF(D7&gt;0,"Vyplňte sloupec Čerpané finanční prostředky v Kč"," ")</f>
        <v> </v>
      </c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7" hidden="false" customHeight="true" outlineLevel="0" collapsed="false">
      <c r="A8" s="41" t="n">
        <v>6</v>
      </c>
      <c r="B8" s="45" t="s">
        <v>42</v>
      </c>
      <c r="C8" s="45"/>
      <c r="D8" s="44"/>
      <c r="E8" s="44"/>
      <c r="F8" s="39" t="n">
        <f aca="false">IF(D$28&gt;0,ROUND((E8/$D$28),2)," ")</f>
        <v>0</v>
      </c>
      <c r="G8" s="40" t="str">
        <f aca="false">IF(D8&gt;0,"Vyplňte sloupec Čerpané finanční prostředky v Kč"," ")</f>
        <v> </v>
      </c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7" hidden="false" customHeight="true" outlineLevel="0" collapsed="false">
      <c r="A9" s="41" t="n">
        <v>7</v>
      </c>
      <c r="B9" s="46" t="s">
        <v>43</v>
      </c>
      <c r="C9" s="46"/>
      <c r="D9" s="44"/>
      <c r="E9" s="44"/>
      <c r="F9" s="39" t="n">
        <f aca="false">IF(D$28&gt;0,ROUND((E9/$D$28),2)," ")</f>
        <v>0</v>
      </c>
      <c r="G9" s="40" t="str">
        <f aca="false">IF(D9&gt;0,"Vyplňte sloupec Čerpané finanční prostředky v Kč"," ")</f>
        <v> </v>
      </c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27" hidden="false" customHeight="true" outlineLevel="0" collapsed="false">
      <c r="A10" s="41" t="n">
        <v>8</v>
      </c>
      <c r="B10" s="45" t="s">
        <v>44</v>
      </c>
      <c r="C10" s="45"/>
      <c r="D10" s="44"/>
      <c r="E10" s="44"/>
      <c r="F10" s="39" t="n">
        <f aca="false">IF(D$28&gt;0,ROUND((E10/$D$28),2)," ")</f>
        <v>0</v>
      </c>
      <c r="G10" s="40" t="str">
        <f aca="false">IF(D10&gt;0,"Vyplňte sloupec Čerpané finanční prostředky v Kč"," ")</f>
        <v> </v>
      </c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27" hidden="false" customHeight="true" outlineLevel="0" collapsed="false">
      <c r="A11" s="41" t="n">
        <v>9</v>
      </c>
      <c r="B11" s="45" t="s">
        <v>45</v>
      </c>
      <c r="C11" s="45"/>
      <c r="D11" s="44"/>
      <c r="E11" s="44"/>
      <c r="F11" s="39" t="n">
        <f aca="false">IF(D$28&gt;0,ROUND((E11/$D$28),2)," ")</f>
        <v>0</v>
      </c>
      <c r="G11" s="40" t="str">
        <f aca="false">IF(D11&gt;0,"Vyplňte sloupec Čerpané finanční prostředky v Kč"," ")</f>
        <v> </v>
      </c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7" hidden="false" customHeight="true" outlineLevel="0" collapsed="false">
      <c r="A12" s="41" t="n">
        <v>10</v>
      </c>
      <c r="B12" s="45" t="s">
        <v>46</v>
      </c>
      <c r="C12" s="45"/>
      <c r="D12" s="47"/>
      <c r="E12" s="47"/>
      <c r="F12" s="48" t="n">
        <f aca="false">IF(D$28&gt;0,ROUND((E12/$D$28),2)," ")</f>
        <v>0</v>
      </c>
      <c r="G12" s="49" t="str">
        <f aca="false">IF(D12&gt;0,"Vyplňte sloupec Čerpané finanční prostředky v Kč"," ")</f>
        <v> </v>
      </c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51" customFormat="true" ht="27" hidden="false" customHeight="true" outlineLevel="0" collapsed="false">
      <c r="A13" s="50"/>
      <c r="D13" s="47"/>
      <c r="E13" s="47"/>
      <c r="F13" s="48"/>
      <c r="G13" s="49"/>
    </row>
    <row r="14" customFormat="false" ht="27" hidden="false" customHeight="true" outlineLevel="0" collapsed="false">
      <c r="A14" s="52" t="s">
        <v>47</v>
      </c>
      <c r="B14" s="53"/>
      <c r="C14" s="54"/>
      <c r="D14" s="55" t="n">
        <f aca="false">SUM(D3:D11)</f>
        <v>66000</v>
      </c>
      <c r="E14" s="55" t="n">
        <f aca="false">SUM(E3:E11)</f>
        <v>66000</v>
      </c>
      <c r="F14" s="56" t="n">
        <f aca="false">SUM(F3:F11)</f>
        <v>1</v>
      </c>
      <c r="G14" s="40"/>
    </row>
    <row r="15" customFormat="false" ht="27" hidden="false" customHeight="true" outlineLevel="0" collapsed="false">
      <c r="A15" s="57" t="n">
        <v>11</v>
      </c>
      <c r="B15" s="58" t="s">
        <v>48</v>
      </c>
      <c r="C15" s="58"/>
      <c r="D15" s="38"/>
      <c r="E15" s="38"/>
      <c r="F15" s="39" t="n">
        <f aca="false">IF(D$28&gt;0,ROUND((E15/$D$28),2)," ")</f>
        <v>0</v>
      </c>
      <c r="G15" s="40"/>
    </row>
    <row r="16" customFormat="false" ht="27" hidden="false" customHeight="true" outlineLevel="0" collapsed="false">
      <c r="A16" s="59" t="n">
        <v>12</v>
      </c>
      <c r="B16" s="60" t="s">
        <v>49</v>
      </c>
      <c r="C16" s="60"/>
      <c r="D16" s="61"/>
      <c r="E16" s="61"/>
      <c r="F16" s="39" t="n">
        <f aca="false">IF(D$28&gt;0,ROUND((E16/$D$28),2)," ")</f>
        <v>0</v>
      </c>
      <c r="G16" s="40" t="str">
        <f aca="false">IF(D16&gt;0,"Vyplňte sloupec Čerpané finanční prostředky v Kč"," ")</f>
        <v> </v>
      </c>
    </row>
    <row r="17" customFormat="false" ht="27" hidden="false" customHeight="true" outlineLevel="0" collapsed="false">
      <c r="A17" s="52" t="s">
        <v>50</v>
      </c>
      <c r="B17" s="53"/>
      <c r="C17" s="54"/>
      <c r="D17" s="55" t="n">
        <f aca="false">SUM(D15:D16)</f>
        <v>0</v>
      </c>
      <c r="E17" s="55" t="n">
        <f aca="false">SUM(E15:E16)</f>
        <v>0</v>
      </c>
      <c r="F17" s="56" t="n">
        <f aca="false">SUM(F15:F16)</f>
        <v>0</v>
      </c>
      <c r="G17" s="40"/>
    </row>
    <row r="18" customFormat="false" ht="27" hidden="false" customHeight="true" outlineLevel="0" collapsed="false">
      <c r="A18" s="57" t="n">
        <v>13</v>
      </c>
      <c r="B18" s="58" t="s">
        <v>51</v>
      </c>
      <c r="C18" s="58"/>
      <c r="D18" s="38"/>
      <c r="E18" s="38"/>
      <c r="F18" s="39" t="n">
        <f aca="false">IF(D$28&gt;0,ROUND((E18/$D$28),2)," ")</f>
        <v>0</v>
      </c>
      <c r="G18" s="40" t="str">
        <f aca="false">IF(D18&gt;0,"Vyplňte sloupec Čerpané finanční prostředky v Kč"," ")</f>
        <v> </v>
      </c>
    </row>
    <row r="19" customFormat="false" ht="27" hidden="false" customHeight="true" outlineLevel="0" collapsed="false">
      <c r="A19" s="41" t="n">
        <v>14</v>
      </c>
      <c r="B19" s="45" t="s">
        <v>52</v>
      </c>
      <c r="C19" s="45"/>
      <c r="D19" s="44"/>
      <c r="E19" s="44"/>
      <c r="F19" s="39" t="n">
        <f aca="false">IF(D$28&gt;0,ROUND((E19/$D$28),2)," ")</f>
        <v>0</v>
      </c>
      <c r="G19" s="40" t="str">
        <f aca="false">IF(D19&gt;0,"Vyplňte sloupec Čerpané finanční prostředky v Kč"," ")</f>
        <v> </v>
      </c>
    </row>
    <row r="20" customFormat="false" ht="27" hidden="false" customHeight="true" outlineLevel="0" collapsed="false">
      <c r="A20" s="41" t="n">
        <v>15</v>
      </c>
      <c r="B20" s="45" t="s">
        <v>53</v>
      </c>
      <c r="C20" s="45"/>
      <c r="D20" s="44"/>
      <c r="E20" s="44"/>
      <c r="F20" s="39" t="n">
        <f aca="false">IF(D$28&gt;0,ROUND((E20/$D$28),2)," ")</f>
        <v>0</v>
      </c>
      <c r="G20" s="40" t="str">
        <f aca="false">IF(D20&gt;0,"Vyplňte sloupec Čerpané finanční prostředky v Kč"," ")</f>
        <v> </v>
      </c>
    </row>
    <row r="21" customFormat="false" ht="27" hidden="false" customHeight="true" outlineLevel="0" collapsed="false">
      <c r="A21" s="57" t="n">
        <v>16</v>
      </c>
      <c r="B21" s="45" t="s">
        <v>54</v>
      </c>
      <c r="C21" s="45"/>
      <c r="D21" s="44"/>
      <c r="E21" s="44"/>
      <c r="F21" s="39" t="n">
        <f aca="false">IF(D$28&gt;0,ROUND((E21/$D$28),2)," ")</f>
        <v>0</v>
      </c>
      <c r="G21" s="40" t="str">
        <f aca="false">IF(D21&gt;0,"Vyplňte sloupec Čerpané finanční prostředky v Kč"," ")</f>
        <v> </v>
      </c>
    </row>
    <row r="22" customFormat="false" ht="27" hidden="false" customHeight="true" outlineLevel="0" collapsed="false">
      <c r="A22" s="41" t="n">
        <v>17</v>
      </c>
      <c r="B22" s="45" t="s">
        <v>55</v>
      </c>
      <c r="C22" s="45"/>
      <c r="D22" s="44"/>
      <c r="E22" s="44"/>
      <c r="F22" s="39" t="n">
        <f aca="false">IF(D$28&gt;0,ROUND((E22/$D$28),2)," ")</f>
        <v>0</v>
      </c>
      <c r="G22" s="40" t="str">
        <f aca="false">IF(D22&gt;0,"Vyplňte sloupec Čerpané finanční prostředky v Kč"," ")</f>
        <v> </v>
      </c>
    </row>
    <row r="23" customFormat="false" ht="27" hidden="false" customHeight="true" outlineLevel="0" collapsed="false">
      <c r="A23" s="41" t="n">
        <v>18</v>
      </c>
      <c r="B23" s="45" t="s">
        <v>56</v>
      </c>
      <c r="C23" s="45"/>
      <c r="D23" s="44"/>
      <c r="E23" s="44"/>
      <c r="F23" s="39" t="n">
        <f aca="false">IF(D$28&gt;0,ROUND((E23/$D$28),2)," ")</f>
        <v>0</v>
      </c>
      <c r="G23" s="40" t="str">
        <f aca="false">IF(D23&gt;0,"Vyplňte sloupec Čerpané finanční prostředky v Kč"," ")</f>
        <v> </v>
      </c>
    </row>
    <row r="24" customFormat="false" ht="27" hidden="false" customHeight="true" outlineLevel="0" collapsed="false">
      <c r="A24" s="57" t="n">
        <v>19</v>
      </c>
      <c r="B24" s="45" t="s">
        <v>57</v>
      </c>
      <c r="C24" s="45"/>
      <c r="D24" s="44"/>
      <c r="E24" s="44"/>
      <c r="F24" s="39" t="n">
        <f aca="false">IF(D$28&gt;0,ROUND((E24/$D$28),2)," ")</f>
        <v>0</v>
      </c>
      <c r="G24" s="40" t="str">
        <f aca="false">IF(D24&gt;0,"Vyplňte sloupec Čerpané finanční prostředky v Kč"," ")</f>
        <v> </v>
      </c>
    </row>
    <row r="25" customFormat="false" ht="27" hidden="false" customHeight="true" outlineLevel="0" collapsed="false">
      <c r="A25" s="41" t="n">
        <v>20</v>
      </c>
      <c r="B25" s="45" t="s">
        <v>58</v>
      </c>
      <c r="C25" s="45"/>
      <c r="D25" s="44"/>
      <c r="E25" s="44"/>
      <c r="F25" s="39" t="n">
        <f aca="false">IF(D$28&gt;0,ROUND((E25/$D$28),2)," ")</f>
        <v>0</v>
      </c>
      <c r="G25" s="40"/>
    </row>
    <row r="26" customFormat="false" ht="27" hidden="false" customHeight="true" outlineLevel="0" collapsed="false">
      <c r="A26" s="41" t="n">
        <v>21</v>
      </c>
      <c r="B26" s="45" t="s">
        <v>59</v>
      </c>
      <c r="C26" s="45"/>
      <c r="D26" s="61"/>
      <c r="E26" s="61"/>
      <c r="F26" s="62" t="n">
        <f aca="false">IF(D$28&gt;0,ROUND((E26/$D$28),2)," ")</f>
        <v>0</v>
      </c>
      <c r="G26" s="40" t="str">
        <f aca="false">IF(D26&gt;0,"Vyplňte sloupec Čerpané finanční prostředky v Kč"," ")</f>
        <v> </v>
      </c>
    </row>
    <row r="27" customFormat="false" ht="27" hidden="false" customHeight="true" outlineLevel="0" collapsed="false">
      <c r="A27" s="63" t="str">
        <f aca="false">IF(D26&gt;0,"Nezapomeňte uvést ostatní zdroje financování"," ")</f>
        <v> </v>
      </c>
      <c r="B27" s="63"/>
      <c r="C27" s="63"/>
      <c r="D27" s="61"/>
      <c r="E27" s="61"/>
      <c r="F27" s="62"/>
      <c r="G27" s="40" t="str">
        <f aca="false">IF(D27&gt;0,"Vyplňte sloupec Čerpané finanční prostředky v Kč"," ")</f>
        <v> </v>
      </c>
    </row>
    <row r="28" customFormat="false" ht="27" hidden="false" customHeight="true" outlineLevel="0" collapsed="false">
      <c r="A28" s="52" t="s">
        <v>60</v>
      </c>
      <c r="B28" s="52"/>
      <c r="C28" s="64"/>
      <c r="D28" s="55" t="n">
        <f aca="false">SUM(D3:D27)-D14-D17</f>
        <v>66000</v>
      </c>
      <c r="E28" s="55" t="n">
        <f aca="false">SUM(E3:E27)-E14-E17</f>
        <v>66000</v>
      </c>
      <c r="F28" s="56" t="n">
        <f aca="false">SUM(F3:F27)-F14-F17</f>
        <v>1</v>
      </c>
    </row>
    <row r="29" customFormat="false" ht="26.25" hidden="false" customHeight="true" outlineLevel="0" collapsed="false">
      <c r="A29" s="65" t="s">
        <v>61</v>
      </c>
      <c r="B29" s="65"/>
      <c r="C29" s="65"/>
      <c r="D29" s="65"/>
      <c r="E29" s="65"/>
      <c r="F29" s="65"/>
    </row>
  </sheetData>
  <mergeCells count="30">
    <mergeCell ref="A1:F1"/>
    <mergeCell ref="A2:C2"/>
    <mergeCell ref="B5:C5"/>
    <mergeCell ref="B6:C6"/>
    <mergeCell ref="B7:C7"/>
    <mergeCell ref="B8:C8"/>
    <mergeCell ref="B9:C9"/>
    <mergeCell ref="B10:C10"/>
    <mergeCell ref="B11:C11"/>
    <mergeCell ref="B12:C12"/>
    <mergeCell ref="D12:D13"/>
    <mergeCell ref="E12:E13"/>
    <mergeCell ref="F12:F13"/>
    <mergeCell ref="G12:G13"/>
    <mergeCell ref="B15:C15"/>
    <mergeCell ref="B16:C16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D26:D27"/>
    <mergeCell ref="E26:E27"/>
    <mergeCell ref="F26:F27"/>
    <mergeCell ref="A27:C27"/>
    <mergeCell ref="A29:F29"/>
  </mergeCells>
  <printOptions headings="false" gridLines="false" gridLinesSet="true" horizontalCentered="false" verticalCentered="false"/>
  <pageMargins left="0.315277777777778" right="0.315277777777778" top="0.590277777777778" bottom="0.1965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true"/>
  </sheetPr>
  <dimension ref="1:5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A12" activeCellId="0" sqref="A12"/>
    </sheetView>
  </sheetViews>
  <sheetFormatPr defaultRowHeight="15"/>
  <cols>
    <col collapsed="false" hidden="false" max="1" min="1" style="66" width="6.71428571428571"/>
    <col collapsed="false" hidden="false" max="2" min="2" style="66" width="9"/>
    <col collapsed="false" hidden="false" max="3" min="3" style="66" width="21.8571428571429"/>
    <col collapsed="false" hidden="false" max="4" min="4" style="66" width="16.8571428571429"/>
    <col collapsed="false" hidden="false" max="5" min="5" style="66" width="16.7142857142857"/>
    <col collapsed="false" hidden="false" max="6" min="6" style="66" width="16.2908163265306"/>
    <col collapsed="false" hidden="false" max="7" min="7" style="66" width="13.4285714285714"/>
    <col collapsed="false" hidden="false" max="8" min="8" style="66" width="13.1377551020408"/>
    <col collapsed="false" hidden="false" max="9" min="9" style="67" width="9.14285714285714"/>
    <col collapsed="false" hidden="false" max="1025" min="10" style="66" width="9.14285714285714"/>
  </cols>
  <sheetData>
    <row r="1" customFormat="false" ht="15.75" hidden="false" customHeight="false" outlineLevel="0" collapsed="false">
      <c r="A1" s="68" t="s">
        <v>62</v>
      </c>
      <c r="B1" s="68"/>
      <c r="C1" s="68"/>
      <c r="D1" s="68"/>
      <c r="E1" s="68"/>
      <c r="F1" s="68"/>
      <c r="G1" s="68"/>
      <c r="H1" s="69" t="s">
        <v>63</v>
      </c>
      <c r="I1" s="7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0.25" hidden="false" customHeight="true" outlineLevel="0" collapsed="false">
      <c r="A2" s="71" t="s">
        <v>64</v>
      </c>
      <c r="B2" s="71"/>
      <c r="C2" s="71"/>
      <c r="D2" s="72" t="s">
        <v>65</v>
      </c>
      <c r="E2" s="72" t="s">
        <v>66</v>
      </c>
      <c r="F2" s="72" t="s">
        <v>67</v>
      </c>
      <c r="G2" s="72" t="s">
        <v>68</v>
      </c>
      <c r="H2" s="73" t="s">
        <v>69</v>
      </c>
      <c r="I2" s="7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5" hidden="false" customHeight="true" outlineLevel="0" collapsed="false">
      <c r="A3" s="71"/>
      <c r="B3" s="71"/>
      <c r="C3" s="71"/>
      <c r="D3" s="72"/>
      <c r="E3" s="72"/>
      <c r="F3" s="72"/>
      <c r="G3" s="72"/>
      <c r="H3" s="73"/>
      <c r="I3" s="70"/>
      <c r="J3" s="74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38.25" hidden="false" customHeight="true" outlineLevel="0" collapsed="false">
      <c r="A4" s="71"/>
      <c r="B4" s="71"/>
      <c r="C4" s="71"/>
      <c r="D4" s="72"/>
      <c r="E4" s="72"/>
      <c r="F4" s="72"/>
      <c r="G4" s="72"/>
      <c r="H4" s="73"/>
      <c r="I4" s="7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80" customFormat="true" ht="15" hidden="false" customHeight="true" outlineLevel="0" collapsed="false">
      <c r="A5" s="75" t="s">
        <v>70</v>
      </c>
      <c r="B5" s="75"/>
      <c r="C5" s="75"/>
      <c r="D5" s="76" t="n">
        <f aca="false">D6+D12+D35</f>
        <v>0</v>
      </c>
      <c r="E5" s="76" t="n">
        <f aca="false">E6+E12+E35</f>
        <v>0</v>
      </c>
      <c r="F5" s="76" t="n">
        <f aca="false">F6+F12+F35</f>
        <v>66000</v>
      </c>
      <c r="G5" s="76" t="n">
        <f aca="false">G6+G12+G35</f>
        <v>66000</v>
      </c>
      <c r="H5" s="77" t="n">
        <f aca="false">H6+H12+H35</f>
        <v>0</v>
      </c>
      <c r="I5" s="78"/>
      <c r="J5" s="79"/>
    </row>
    <row r="6" customFormat="false" ht="15" hidden="false" customHeight="true" outlineLevel="0" collapsed="false">
      <c r="A6" s="81" t="s">
        <v>71</v>
      </c>
      <c r="B6" s="81"/>
      <c r="C6" s="81"/>
      <c r="D6" s="82"/>
      <c r="E6" s="82" t="n">
        <f aca="false">SUM(E7:E11)</f>
        <v>0</v>
      </c>
      <c r="F6" s="82" t="n">
        <f aca="false">SUM(F7:F11)</f>
        <v>30531</v>
      </c>
      <c r="G6" s="82" t="n">
        <f aca="false">SUM(G7:G11)</f>
        <v>30531</v>
      </c>
      <c r="H6" s="83" t="n">
        <f aca="false">SUM(H7:H11)</f>
        <v>0</v>
      </c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5" hidden="false" customHeight="true" outlineLevel="0" collapsed="false">
      <c r="A7" s="84" t="s">
        <v>72</v>
      </c>
      <c r="B7" s="85" t="s">
        <v>73</v>
      </c>
      <c r="C7" s="85"/>
      <c r="D7" s="86"/>
      <c r="E7" s="86"/>
      <c r="F7" s="86"/>
      <c r="G7" s="87" t="n">
        <f aca="false">F7-H7</f>
        <v>0</v>
      </c>
      <c r="H7" s="88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true" outlineLevel="0" collapsed="false">
      <c r="A8" s="84"/>
      <c r="B8" s="85" t="s">
        <v>74</v>
      </c>
      <c r="C8" s="85"/>
      <c r="D8" s="86"/>
      <c r="E8" s="86"/>
      <c r="F8" s="86"/>
      <c r="G8" s="87" t="n">
        <f aca="false">F8-H8</f>
        <v>0</v>
      </c>
      <c r="H8" s="88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true" outlineLevel="0" collapsed="false">
      <c r="A9" s="84"/>
      <c r="B9" s="85" t="s">
        <v>75</v>
      </c>
      <c r="C9" s="85"/>
      <c r="D9" s="86"/>
      <c r="E9" s="86"/>
      <c r="F9" s="86" t="n">
        <v>19057</v>
      </c>
      <c r="G9" s="87" t="n">
        <f aca="false">F9-H9</f>
        <v>19057</v>
      </c>
      <c r="H9" s="88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true" outlineLevel="0" collapsed="false">
      <c r="A10" s="84"/>
      <c r="B10" s="85" t="s">
        <v>76</v>
      </c>
      <c r="C10" s="85"/>
      <c r="D10" s="86"/>
      <c r="E10" s="86"/>
      <c r="F10" s="86"/>
      <c r="G10" s="87" t="n">
        <f aca="false">F10-H10</f>
        <v>0</v>
      </c>
      <c r="H10" s="88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true" outlineLevel="0" collapsed="false">
      <c r="A11" s="84"/>
      <c r="B11" s="89" t="str">
        <f aca="false">IF(E11&gt;0,"jiné - uveďte jaké","šortky,trička,stulpny,sport.ceny")</f>
        <v>šortky,trička,stulpny,sport.ceny</v>
      </c>
      <c r="C11" s="89"/>
      <c r="D11" s="86"/>
      <c r="E11" s="86"/>
      <c r="F11" s="86" t="n">
        <v>11474</v>
      </c>
      <c r="G11" s="87" t="n">
        <f aca="false">F11-H11</f>
        <v>11474</v>
      </c>
      <c r="H11" s="88"/>
      <c r="I11" s="78" t="str">
        <f aca="false">IF(F11&gt;0,"Upřesněte, o jakou nákladovou položku se jedná"," ")</f>
        <v>Upřesněte, o jakou nákladovou položku se jedná</v>
      </c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true" outlineLevel="0" collapsed="false">
      <c r="A12" s="81" t="s">
        <v>77</v>
      </c>
      <c r="B12" s="81"/>
      <c r="C12" s="81"/>
      <c r="D12" s="82" t="n">
        <f aca="false">D13+D18+D22+D26+D35</f>
        <v>0</v>
      </c>
      <c r="E12" s="82" t="n">
        <f aca="false">E13+E18+E22+E26+E35</f>
        <v>0</v>
      </c>
      <c r="F12" s="82" t="n">
        <f aca="false">F13+F18+F22+F26+F35</f>
        <v>35469</v>
      </c>
      <c r="G12" s="82" t="n">
        <f aca="false">G13+G18+G22+G26+G35</f>
        <v>35469</v>
      </c>
      <c r="H12" s="83" t="n">
        <f aca="false">H13+H18+H22+H26+H35</f>
        <v>0</v>
      </c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true" outlineLevel="0" collapsed="false">
      <c r="A13" s="90" t="s">
        <v>78</v>
      </c>
      <c r="B13" s="85" t="s">
        <v>79</v>
      </c>
      <c r="C13" s="85"/>
      <c r="D13" s="82"/>
      <c r="E13" s="82"/>
      <c r="F13" s="82" t="n">
        <f aca="false">SUM(F14:F17)</f>
        <v>0</v>
      </c>
      <c r="G13" s="87" t="n">
        <f aca="false">F13-H13</f>
        <v>0</v>
      </c>
      <c r="H13" s="91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true" outlineLevel="0" collapsed="false">
      <c r="A14" s="84" t="s">
        <v>72</v>
      </c>
      <c r="B14" s="85" t="s">
        <v>80</v>
      </c>
      <c r="C14" s="85"/>
      <c r="D14" s="86"/>
      <c r="E14" s="86"/>
      <c r="F14" s="86"/>
      <c r="G14" s="87" t="n">
        <f aca="false">F14-H14</f>
        <v>0</v>
      </c>
      <c r="H14" s="88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true" outlineLevel="0" collapsed="false">
      <c r="A15" s="84"/>
      <c r="B15" s="85" t="s">
        <v>81</v>
      </c>
      <c r="C15" s="85"/>
      <c r="D15" s="86"/>
      <c r="E15" s="86"/>
      <c r="F15" s="86"/>
      <c r="G15" s="87" t="n">
        <f aca="false">F15-H15</f>
        <v>0</v>
      </c>
      <c r="H15" s="88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true" outlineLevel="0" collapsed="false">
      <c r="A16" s="84"/>
      <c r="B16" s="85" t="s">
        <v>82</v>
      </c>
      <c r="C16" s="85"/>
      <c r="D16" s="86"/>
      <c r="E16" s="86"/>
      <c r="F16" s="86"/>
      <c r="G16" s="87" t="n">
        <f aca="false">F16-H16</f>
        <v>0</v>
      </c>
      <c r="H16" s="88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true" outlineLevel="0" collapsed="false">
      <c r="A17" s="84"/>
      <c r="B17" s="89" t="str">
        <f aca="false">IF(E17&gt;0,"jiné - uveďte jaké","jiné")</f>
        <v>jiné</v>
      </c>
      <c r="C17" s="89"/>
      <c r="D17" s="86"/>
      <c r="E17" s="86"/>
      <c r="F17" s="86"/>
      <c r="G17" s="87" t="n">
        <f aca="false">F17-H17</f>
        <v>0</v>
      </c>
      <c r="H17" s="88"/>
      <c r="I17" s="78" t="str">
        <f aca="false">IF(F17&gt;0,"Upřesněte, o jakou nákladovou položku se jedná"," ")</f>
        <v> </v>
      </c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true" outlineLevel="0" collapsed="false">
      <c r="A18" s="90" t="s">
        <v>83</v>
      </c>
      <c r="B18" s="85" t="s">
        <v>84</v>
      </c>
      <c r="C18" s="85"/>
      <c r="D18" s="82" t="n">
        <f aca="false">SUM(D19:D21)</f>
        <v>0</v>
      </c>
      <c r="E18" s="82" t="n">
        <f aca="false">SUM(E19:E21)</f>
        <v>0</v>
      </c>
      <c r="F18" s="82" t="n">
        <f aca="false">SUM(F19:F21)</f>
        <v>0</v>
      </c>
      <c r="G18" s="82" t="n">
        <f aca="false">SUM(G19:G21)</f>
        <v>0</v>
      </c>
      <c r="H18" s="83" t="n">
        <f aca="false">SUM(H19:H21)</f>
        <v>0</v>
      </c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true" outlineLevel="0" collapsed="false">
      <c r="A19" s="84" t="s">
        <v>72</v>
      </c>
      <c r="B19" s="85" t="s">
        <v>85</v>
      </c>
      <c r="C19" s="85"/>
      <c r="D19" s="86"/>
      <c r="E19" s="86"/>
      <c r="F19" s="86"/>
      <c r="G19" s="87" t="n">
        <f aca="false">F19-H19</f>
        <v>0</v>
      </c>
      <c r="H19" s="88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true" outlineLevel="0" collapsed="false">
      <c r="A20" s="84"/>
      <c r="B20" s="85" t="s">
        <v>86</v>
      </c>
      <c r="C20" s="85"/>
      <c r="D20" s="86"/>
      <c r="E20" s="86"/>
      <c r="F20" s="86"/>
      <c r="G20" s="87" t="n">
        <f aca="false">F20-H20</f>
        <v>0</v>
      </c>
      <c r="H20" s="88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true" outlineLevel="0" collapsed="false">
      <c r="A21" s="84"/>
      <c r="B21" s="89" t="str">
        <f aca="false">IF(E21&gt;0,"jiné - uveďte jaké","jiné")</f>
        <v>jiné</v>
      </c>
      <c r="C21" s="89"/>
      <c r="D21" s="86"/>
      <c r="E21" s="86"/>
      <c r="F21" s="86"/>
      <c r="G21" s="87" t="n">
        <f aca="false">F21-H21</f>
        <v>0</v>
      </c>
      <c r="H21" s="88"/>
      <c r="I21" s="78" t="str">
        <f aca="false">IF(F21&gt;0,"Upřesněte, o jakou nákladovou položku se jedná"," ")</f>
        <v> </v>
      </c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true" outlineLevel="0" collapsed="false">
      <c r="A22" s="90" t="s">
        <v>87</v>
      </c>
      <c r="B22" s="85" t="s">
        <v>88</v>
      </c>
      <c r="C22" s="85"/>
      <c r="D22" s="82" t="n">
        <f aca="false">SUM(D23:D25)</f>
        <v>0</v>
      </c>
      <c r="E22" s="82" t="n">
        <f aca="false">SUM(E23:E25)</f>
        <v>0</v>
      </c>
      <c r="F22" s="82" t="n">
        <f aca="false">SUM(F23:F25)</f>
        <v>0</v>
      </c>
      <c r="G22" s="82" t="n">
        <f aca="false">SUM(G23:G25)</f>
        <v>0</v>
      </c>
      <c r="H22" s="83" t="n">
        <f aca="false">SUM(H23:H25)</f>
        <v>0</v>
      </c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true" outlineLevel="0" collapsed="false">
      <c r="A23" s="92" t="s">
        <v>72</v>
      </c>
      <c r="B23" s="85" t="s">
        <v>89</v>
      </c>
      <c r="C23" s="85"/>
      <c r="D23" s="86"/>
      <c r="E23" s="86"/>
      <c r="F23" s="86"/>
      <c r="G23" s="87" t="n">
        <f aca="false">F23-H23</f>
        <v>0</v>
      </c>
      <c r="H23" s="88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92"/>
      <c r="B24" s="85" t="s">
        <v>90</v>
      </c>
      <c r="C24" s="85"/>
      <c r="D24" s="86"/>
      <c r="E24" s="86"/>
      <c r="F24" s="86"/>
      <c r="G24" s="87" t="n">
        <f aca="false">F24-H24</f>
        <v>0</v>
      </c>
      <c r="H24" s="88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true" outlineLevel="0" collapsed="false">
      <c r="A25" s="92"/>
      <c r="B25" s="85" t="s">
        <v>91</v>
      </c>
      <c r="C25" s="85"/>
      <c r="D25" s="86"/>
      <c r="E25" s="86"/>
      <c r="F25" s="86"/>
      <c r="G25" s="87" t="n">
        <f aca="false">F25-H25</f>
        <v>0</v>
      </c>
      <c r="H25" s="88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true" outlineLevel="0" collapsed="false">
      <c r="A26" s="90" t="s">
        <v>92</v>
      </c>
      <c r="B26" s="85" t="s">
        <v>93</v>
      </c>
      <c r="C26" s="85"/>
      <c r="D26" s="82" t="n">
        <f aca="false">SUM(D27:D34)</f>
        <v>0</v>
      </c>
      <c r="E26" s="82" t="n">
        <f aca="false">SUM(E27:E34)</f>
        <v>0</v>
      </c>
      <c r="F26" s="82" t="n">
        <f aca="false">SUM(F27:F34)</f>
        <v>35469</v>
      </c>
      <c r="G26" s="82" t="n">
        <f aca="false">SUM(G27:G34)</f>
        <v>35469</v>
      </c>
      <c r="H26" s="83" t="n">
        <f aca="false">SUM(H27:H34)</f>
        <v>0</v>
      </c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true" outlineLevel="0" collapsed="false">
      <c r="A27" s="84" t="s">
        <v>72</v>
      </c>
      <c r="B27" s="85" t="s">
        <v>94</v>
      </c>
      <c r="C27" s="85"/>
      <c r="D27" s="86"/>
      <c r="E27" s="86"/>
      <c r="F27" s="86"/>
      <c r="G27" s="87" t="n">
        <f aca="false">F27-H27</f>
        <v>0</v>
      </c>
      <c r="H27" s="88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true" outlineLevel="0" collapsed="false">
      <c r="A28" s="84"/>
      <c r="B28" s="85" t="s">
        <v>95</v>
      </c>
      <c r="C28" s="85"/>
      <c r="D28" s="86"/>
      <c r="E28" s="86"/>
      <c r="F28" s="86"/>
      <c r="G28" s="87" t="n">
        <f aca="false">F28-H28</f>
        <v>0</v>
      </c>
      <c r="H28" s="88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true" outlineLevel="0" collapsed="false">
      <c r="A29" s="84"/>
      <c r="B29" s="85" t="s">
        <v>96</v>
      </c>
      <c r="C29" s="85"/>
      <c r="D29" s="86"/>
      <c r="E29" s="86"/>
      <c r="F29" s="86"/>
      <c r="G29" s="87" t="n">
        <f aca="false">F29-H29</f>
        <v>0</v>
      </c>
      <c r="H29" s="88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true" outlineLevel="0" collapsed="false">
      <c r="A30" s="84"/>
      <c r="B30" s="85" t="s">
        <v>97</v>
      </c>
      <c r="C30" s="85"/>
      <c r="D30" s="86"/>
      <c r="E30" s="86"/>
      <c r="F30" s="86" t="n">
        <v>24136</v>
      </c>
      <c r="G30" s="87" t="n">
        <f aca="false">F30-H30</f>
        <v>24136</v>
      </c>
      <c r="H30" s="88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5" hidden="false" customHeight="true" outlineLevel="0" collapsed="false">
      <c r="A31" s="84"/>
      <c r="B31" s="85" t="s">
        <v>98</v>
      </c>
      <c r="C31" s="85"/>
      <c r="D31" s="86"/>
      <c r="E31" s="86"/>
      <c r="F31" s="86"/>
      <c r="G31" s="87" t="n">
        <f aca="false">F31-H31</f>
        <v>0</v>
      </c>
      <c r="H31" s="88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5" hidden="false" customHeight="true" outlineLevel="0" collapsed="false">
      <c r="A32" s="84"/>
      <c r="B32" s="85" t="s">
        <v>99</v>
      </c>
      <c r="C32" s="85"/>
      <c r="D32" s="86"/>
      <c r="E32" s="86"/>
      <c r="F32" s="86"/>
      <c r="G32" s="87" t="n">
        <f aca="false">F32-H32</f>
        <v>0</v>
      </c>
      <c r="H32" s="88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5" hidden="false" customHeight="true" outlineLevel="0" collapsed="false">
      <c r="A33" s="84"/>
      <c r="B33" s="85" t="s">
        <v>100</v>
      </c>
      <c r="C33" s="85"/>
      <c r="D33" s="86"/>
      <c r="E33" s="86"/>
      <c r="F33" s="86"/>
      <c r="G33" s="87" t="n">
        <f aca="false">F33-H33</f>
        <v>0</v>
      </c>
      <c r="H33" s="88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true" outlineLevel="0" collapsed="false">
      <c r="A34" s="84"/>
      <c r="B34" s="89" t="str">
        <f aca="false">IF(E34&gt;0,"jiné - uveďte jaké","startovné, lajnování")</f>
        <v>startovné, lajnování</v>
      </c>
      <c r="C34" s="89"/>
      <c r="D34" s="86"/>
      <c r="E34" s="86"/>
      <c r="F34" s="86" t="n">
        <v>11333</v>
      </c>
      <c r="G34" s="87" t="n">
        <f aca="false">F34-H34</f>
        <v>11333</v>
      </c>
      <c r="H34" s="88"/>
      <c r="I34" s="78" t="str">
        <f aca="false">IF(F34&gt;0,"Upřesněte, o jakou nákladovou položku se jedná"," ")</f>
        <v>Upřesněte, o jakou nákladovou položku se jedná</v>
      </c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true" outlineLevel="0" collapsed="false">
      <c r="A35" s="81" t="s">
        <v>101</v>
      </c>
      <c r="B35" s="81"/>
      <c r="C35" s="81"/>
      <c r="D35" s="82" t="n">
        <f aca="false">SUM(D36:D37)</f>
        <v>0</v>
      </c>
      <c r="E35" s="82" t="n">
        <f aca="false">SUM(E36:E37)</f>
        <v>0</v>
      </c>
      <c r="F35" s="82" t="n">
        <f aca="false">SUM(F36:F37)</f>
        <v>0</v>
      </c>
      <c r="G35" s="82" t="n">
        <f aca="false">SUM(G36:G37)</f>
        <v>0</v>
      </c>
      <c r="H35" s="83" t="n">
        <f aca="false">SUM(H36:H37)</f>
        <v>0</v>
      </c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5" hidden="false" customHeight="true" outlineLevel="0" collapsed="false">
      <c r="A36" s="92" t="s">
        <v>72</v>
      </c>
      <c r="B36" s="85" t="s">
        <v>102</v>
      </c>
      <c r="C36" s="85"/>
      <c r="D36" s="86"/>
      <c r="E36" s="86"/>
      <c r="F36" s="86"/>
      <c r="G36" s="87" t="n">
        <f aca="false">F36-H36</f>
        <v>0</v>
      </c>
      <c r="H36" s="88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5" hidden="false" customHeight="true" outlineLevel="0" collapsed="false">
      <c r="A37" s="92"/>
      <c r="B37" s="89" t="str">
        <f aca="false">IF(E37&gt;0,"jiné - uveďte jaké","jiné")</f>
        <v>jiné</v>
      </c>
      <c r="C37" s="89"/>
      <c r="D37" s="86"/>
      <c r="E37" s="86"/>
      <c r="F37" s="86"/>
      <c r="G37" s="87" t="n">
        <f aca="false">F37-H37</f>
        <v>0</v>
      </c>
      <c r="H37" s="88"/>
      <c r="I37" s="78" t="str">
        <f aca="false">IF(E37&gt;0,"Upřesněte, o jakou nákladovou položku se jedná"," ")</f>
        <v> </v>
      </c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s="80" customFormat="true" ht="15" hidden="false" customHeight="true" outlineLevel="0" collapsed="false">
      <c r="A38" s="93" t="s">
        <v>103</v>
      </c>
      <c r="B38" s="93"/>
      <c r="C38" s="93"/>
      <c r="D38" s="94" t="n">
        <f aca="false">D39+D43</f>
        <v>0</v>
      </c>
      <c r="E38" s="94" t="n">
        <f aca="false">E39+E43</f>
        <v>0</v>
      </c>
      <c r="F38" s="94" t="n">
        <f aca="false">F39+F43</f>
        <v>0</v>
      </c>
      <c r="G38" s="94" t="n">
        <f aca="false">G39+G43</f>
        <v>0</v>
      </c>
      <c r="H38" s="95" t="n">
        <f aca="false">H39+H43</f>
        <v>0</v>
      </c>
      <c r="I38" s="78"/>
    </row>
    <row r="39" customFormat="false" ht="15" hidden="false" customHeight="true" outlineLevel="0" collapsed="false">
      <c r="A39" s="81" t="s">
        <v>104</v>
      </c>
      <c r="B39" s="81"/>
      <c r="C39" s="81"/>
      <c r="D39" s="82" t="n">
        <f aca="false">SUM(D40:D42)</f>
        <v>0</v>
      </c>
      <c r="E39" s="82" t="n">
        <f aca="false">SUM(E40:E42)</f>
        <v>0</v>
      </c>
      <c r="F39" s="82" t="n">
        <f aca="false">SUM(F40:F42)</f>
        <v>0</v>
      </c>
      <c r="G39" s="82" t="n">
        <f aca="false">SUM(G40:G42)</f>
        <v>0</v>
      </c>
      <c r="H39" s="83" t="n">
        <f aca="false">SUM(H40:H42)</f>
        <v>0</v>
      </c>
    </row>
    <row r="40" customFormat="false" ht="15" hidden="false" customHeight="true" outlineLevel="0" collapsed="false">
      <c r="A40" s="84" t="s">
        <v>72</v>
      </c>
      <c r="B40" s="85" t="s">
        <v>105</v>
      </c>
      <c r="C40" s="85"/>
      <c r="D40" s="86"/>
      <c r="E40" s="86"/>
      <c r="F40" s="86"/>
      <c r="G40" s="87" t="n">
        <f aca="false">F40-H40</f>
        <v>0</v>
      </c>
      <c r="H40" s="88"/>
    </row>
    <row r="41" customFormat="false" ht="15" hidden="false" customHeight="true" outlineLevel="0" collapsed="false">
      <c r="A41" s="84"/>
      <c r="B41" s="85" t="s">
        <v>106</v>
      </c>
      <c r="C41" s="85"/>
      <c r="D41" s="86"/>
      <c r="E41" s="86"/>
      <c r="F41" s="86"/>
      <c r="G41" s="87" t="n">
        <f aca="false">F41-H41</f>
        <v>0</v>
      </c>
      <c r="H41" s="88"/>
    </row>
    <row r="42" customFormat="false" ht="15" hidden="false" customHeight="true" outlineLevel="0" collapsed="false">
      <c r="A42" s="84"/>
      <c r="B42" s="85" t="s">
        <v>107</v>
      </c>
      <c r="C42" s="85"/>
      <c r="D42" s="86"/>
      <c r="E42" s="86"/>
      <c r="F42" s="86"/>
      <c r="G42" s="87" t="n">
        <f aca="false">F42-H42</f>
        <v>0</v>
      </c>
      <c r="H42" s="88"/>
    </row>
    <row r="43" customFormat="false" ht="15" hidden="false" customHeight="true" outlineLevel="0" collapsed="false">
      <c r="A43" s="81" t="s">
        <v>108</v>
      </c>
      <c r="B43" s="81"/>
      <c r="C43" s="81"/>
      <c r="D43" s="82" t="n">
        <f aca="false">SUM(D44:D47)</f>
        <v>0</v>
      </c>
      <c r="E43" s="82" t="n">
        <f aca="false">SUM(E44:E47)</f>
        <v>0</v>
      </c>
      <c r="F43" s="82" t="n">
        <f aca="false">SUM(F44:F47)</f>
        <v>0</v>
      </c>
      <c r="G43" s="82" t="n">
        <f aca="false">SUM(G44:G47)</f>
        <v>0</v>
      </c>
      <c r="H43" s="83" t="n">
        <f aca="false">SUM(H44:H47)</f>
        <v>0</v>
      </c>
    </row>
    <row r="44" customFormat="false" ht="15" hidden="false" customHeight="true" outlineLevel="0" collapsed="false">
      <c r="A44" s="84" t="s">
        <v>72</v>
      </c>
      <c r="B44" s="85" t="s">
        <v>109</v>
      </c>
      <c r="C44" s="85"/>
      <c r="D44" s="86"/>
      <c r="E44" s="86"/>
      <c r="F44" s="86"/>
      <c r="G44" s="87" t="n">
        <f aca="false">F44-H44</f>
        <v>0</v>
      </c>
      <c r="H44" s="88"/>
    </row>
    <row r="45" customFormat="false" ht="15" hidden="false" customHeight="true" outlineLevel="0" collapsed="false">
      <c r="A45" s="84"/>
      <c r="B45" s="85" t="s">
        <v>110</v>
      </c>
      <c r="C45" s="85"/>
      <c r="D45" s="96"/>
      <c r="E45" s="96"/>
      <c r="F45" s="96"/>
      <c r="G45" s="87" t="n">
        <f aca="false">F45-H45</f>
        <v>0</v>
      </c>
      <c r="H45" s="88"/>
    </row>
    <row r="46" customFormat="false" ht="15" hidden="false" customHeight="true" outlineLevel="0" collapsed="false">
      <c r="A46" s="84"/>
      <c r="B46" s="85" t="s">
        <v>111</v>
      </c>
      <c r="C46" s="85"/>
      <c r="D46" s="86"/>
      <c r="E46" s="86"/>
      <c r="F46" s="86"/>
      <c r="G46" s="87" t="n">
        <f aca="false">F46-H46</f>
        <v>0</v>
      </c>
      <c r="H46" s="88"/>
    </row>
    <row r="47" customFormat="false" ht="15" hidden="false" customHeight="true" outlineLevel="0" collapsed="false">
      <c r="A47" s="84"/>
      <c r="B47" s="85" t="s">
        <v>112</v>
      </c>
      <c r="C47" s="85"/>
      <c r="D47" s="97"/>
      <c r="E47" s="97"/>
      <c r="F47" s="97"/>
      <c r="G47" s="87" t="n">
        <f aca="false">F47-H47</f>
        <v>0</v>
      </c>
      <c r="H47" s="98"/>
    </row>
    <row r="48" customFormat="false" ht="15" hidden="false" customHeight="true" outlineLevel="0" collapsed="false">
      <c r="A48" s="99" t="s">
        <v>113</v>
      </c>
      <c r="B48" s="99"/>
      <c r="C48" s="99"/>
      <c r="D48" s="100" t="n">
        <f aca="false">D5+D38</f>
        <v>0</v>
      </c>
      <c r="E48" s="100" t="n">
        <f aca="false">E5+E38</f>
        <v>0</v>
      </c>
      <c r="F48" s="100" t="n">
        <f aca="false">F5+F38</f>
        <v>66000</v>
      </c>
      <c r="G48" s="100" t="n">
        <f aca="false">G5+G38</f>
        <v>66000</v>
      </c>
      <c r="H48" s="101" t="n">
        <f aca="false">H5+H38</f>
        <v>0</v>
      </c>
    </row>
    <row r="49" customFormat="false" ht="6.75" hidden="false" customHeight="true" outlineLevel="0" collapsed="false">
      <c r="A49" s="102"/>
      <c r="B49" s="102"/>
      <c r="C49" s="0"/>
      <c r="D49" s="0"/>
      <c r="E49" s="103" t="s">
        <v>114</v>
      </c>
      <c r="F49" s="104"/>
      <c r="G49" s="0"/>
      <c r="H49" s="105"/>
    </row>
    <row r="50" customFormat="false" ht="15" hidden="false" customHeight="false" outlineLevel="0" collapsed="false">
      <c r="A50" s="106" t="s">
        <v>115</v>
      </c>
      <c r="B50" s="106"/>
      <c r="C50" s="106"/>
      <c r="D50" s="107"/>
      <c r="E50" s="104"/>
      <c r="F50" s="104"/>
      <c r="G50" s="0"/>
      <c r="H50" s="105"/>
    </row>
    <row r="51" customFormat="false" ht="15" hidden="false" customHeight="false" outlineLevel="0" collapsed="false">
      <c r="A51" s="106" t="s">
        <v>116</v>
      </c>
      <c r="B51" s="106"/>
      <c r="C51" s="106"/>
      <c r="D51" s="107"/>
      <c r="E51" s="104"/>
      <c r="F51" s="104"/>
      <c r="G51" s="108"/>
      <c r="H51" s="105"/>
    </row>
    <row r="52" customFormat="false" ht="15" hidden="false" customHeight="false" outlineLevel="0" collapsed="false">
      <c r="A52" s="107" t="s">
        <v>117</v>
      </c>
      <c r="B52" s="107"/>
      <c r="C52" s="107"/>
      <c r="D52" s="107"/>
      <c r="E52" s="104"/>
      <c r="F52" s="104"/>
      <c r="G52" s="108"/>
      <c r="H52" s="105"/>
    </row>
    <row r="53" customFormat="false" ht="15.75" hidden="false" customHeight="false" outlineLevel="0" collapsed="false">
      <c r="A53" s="109" t="s">
        <v>118</v>
      </c>
      <c r="B53" s="110"/>
      <c r="C53" s="110"/>
      <c r="D53" s="111"/>
      <c r="E53" s="104"/>
      <c r="F53" s="104"/>
      <c r="G53" s="108"/>
      <c r="H53" s="105"/>
    </row>
    <row r="55" customFormat="false" ht="135.75" hidden="false" customHeight="true" outlineLevel="0" collapsed="false"/>
  </sheetData>
  <mergeCells count="61">
    <mergeCell ref="A1:G1"/>
    <mergeCell ref="A2:C4"/>
    <mergeCell ref="D2:D4"/>
    <mergeCell ref="E2:E4"/>
    <mergeCell ref="F2:F4"/>
    <mergeCell ref="G2:G4"/>
    <mergeCell ref="H2:H4"/>
    <mergeCell ref="A5:C5"/>
    <mergeCell ref="A6:C6"/>
    <mergeCell ref="A7:A11"/>
    <mergeCell ref="B7:C7"/>
    <mergeCell ref="B8:C8"/>
    <mergeCell ref="B9:C9"/>
    <mergeCell ref="B10:C10"/>
    <mergeCell ref="B11:C11"/>
    <mergeCell ref="A12:C12"/>
    <mergeCell ref="B13:C13"/>
    <mergeCell ref="A14:A17"/>
    <mergeCell ref="B14:C14"/>
    <mergeCell ref="B15:C15"/>
    <mergeCell ref="B16:C16"/>
    <mergeCell ref="B17:C17"/>
    <mergeCell ref="B18:C18"/>
    <mergeCell ref="A19:A21"/>
    <mergeCell ref="B19:C19"/>
    <mergeCell ref="B20:C20"/>
    <mergeCell ref="B21:C21"/>
    <mergeCell ref="B22:C22"/>
    <mergeCell ref="A23:A25"/>
    <mergeCell ref="B23:C23"/>
    <mergeCell ref="B25:C25"/>
    <mergeCell ref="B26:C26"/>
    <mergeCell ref="A27:A34"/>
    <mergeCell ref="B27:C27"/>
    <mergeCell ref="B28:C28"/>
    <mergeCell ref="B29:C29"/>
    <mergeCell ref="B30:C30"/>
    <mergeCell ref="B31:C31"/>
    <mergeCell ref="B32:C32"/>
    <mergeCell ref="B33:C33"/>
    <mergeCell ref="B34:C34"/>
    <mergeCell ref="A35:C35"/>
    <mergeCell ref="A36:A37"/>
    <mergeCell ref="B36:C36"/>
    <mergeCell ref="B37:C37"/>
    <mergeCell ref="A38:C38"/>
    <mergeCell ref="A39:C39"/>
    <mergeCell ref="A40:A42"/>
    <mergeCell ref="B40:C40"/>
    <mergeCell ref="B41:C41"/>
    <mergeCell ref="B42:C42"/>
    <mergeCell ref="A43:C43"/>
    <mergeCell ref="A44:A47"/>
    <mergeCell ref="B44:C44"/>
    <mergeCell ref="B45:C45"/>
    <mergeCell ref="B46:C46"/>
    <mergeCell ref="B47:C47"/>
    <mergeCell ref="A48:C48"/>
    <mergeCell ref="A49:B49"/>
    <mergeCell ref="A50:C50"/>
    <mergeCell ref="A51:C51"/>
  </mergeCells>
  <conditionalFormatting sqref="B37:C37">
    <cfRule type="containsText" priority="2" aboveAverage="0" equalAverage="0" bottom="0" percent="0" rank="0" text="jiné - uveďte jaké" dxfId="0"/>
  </conditionalFormatting>
  <conditionalFormatting sqref="B17:C17">
    <cfRule type="containsText" priority="3" aboveAverage="0" equalAverage="0" bottom="0" percent="0" rank="0" text="jiné - uveďte jaké" dxfId="1"/>
  </conditionalFormatting>
  <conditionalFormatting sqref="B11:C11">
    <cfRule type="containsText" priority="4" aboveAverage="0" equalAverage="0" bottom="0" percent="0" rank="0" text="jiné - uveďte jaké" dxfId="2"/>
  </conditionalFormatting>
  <printOptions headings="false" gridLines="false" gridLinesSet="true" horizontalCentered="false" verticalCentered="false"/>
  <pageMargins left="0.315277777777778" right="0.315277777777778" top="0.590277777777778" bottom="0.1965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1115</TotalTime>
  <Application>LibreOffice/4.3.1.2$Windows_x86 LibreOffice_project/958349dc3b25111dbca392fbc281a05559ef6848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2015-08-20T11:21:11Z</dcterms:created>
  <dc:creator>Skřivánková Lenka</dc:creator>
  <dc:language>cs-CZ</dc:language>
  <cp:lastModifiedBy>Cerny, Miroslav</cp:lastModifiedBy>
  <cp:lastPrinted>2016-09-13T09:44:02Z</cp:lastPrinted>
  <dcterms:modified xsi:type="dcterms:W3CDTF">2018-02-12T07:39:59Z</dcterms:modified>
  <cp:revision>3</cp:revision>
</cp:coreProperties>
</file>